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PMI\PREGÃO PRESENCIAL\PP xxx-114-22- PRESTAÇÃO DE SERVIÇOS LOCAÇÃO, TRIOS ELETRICOS, BANHEIROS Q\PP xx-22-\"/>
    </mc:Choice>
  </mc:AlternateContent>
  <bookViews>
    <workbookView xWindow="0" yWindow="0" windowWidth="20490" windowHeight="7755" activeTab="3"/>
  </bookViews>
  <sheets>
    <sheet name="LOTE I" sheetId="1" r:id="rId1"/>
    <sheet name="LOTE II" sheetId="4" r:id="rId2"/>
    <sheet name="LOTE III" sheetId="5" r:id="rId3"/>
    <sheet name="LOTE IV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6" l="1"/>
  <c r="G12" i="6"/>
  <c r="G106" i="6" s="1"/>
  <c r="G110" i="6" s="1"/>
  <c r="H13" i="5"/>
  <c r="H12" i="5"/>
  <c r="H20" i="4"/>
  <c r="H12" i="4"/>
  <c r="H13" i="4"/>
  <c r="H14" i="4"/>
  <c r="H15" i="4"/>
  <c r="H16" i="4"/>
  <c r="H17" i="4"/>
  <c r="H18" i="4"/>
  <c r="H19" i="4"/>
  <c r="H11" i="4"/>
  <c r="H14" i="1"/>
  <c r="H13" i="1"/>
  <c r="H15" i="1" s="1"/>
</calcChain>
</file>

<file path=xl/sharedStrings.xml><?xml version="1.0" encoding="utf-8"?>
<sst xmlns="http://schemas.openxmlformats.org/spreadsheetml/2006/main" count="196" uniqueCount="144">
  <si>
    <t>Item</t>
  </si>
  <si>
    <t>Descrição do serviço</t>
  </si>
  <si>
    <t>Unid.</t>
  </si>
  <si>
    <t>Quantidade Total</t>
  </si>
  <si>
    <t>Denominação Do serviço</t>
  </si>
  <si>
    <t>Valor Unitário</t>
  </si>
  <si>
    <t xml:space="preserve">Valor Total </t>
  </si>
  <si>
    <t>Locação de serviços com montagem e desmontagem de banheiros químicos - cabines sanitárias com o mínimo de: medindo 1,10 x 1,10m por 2,10m de altura interna, contendo caixa de dejetos, assento, mictório, suporte para papel higiênico e painel de identificação (masculino/feminino). Composição: polietileno; volume: caixa detritos, 210 litros; modelo: pjnll. A responsabilidade pela coleta dos dejetos será da empresa licitada, bem como a manutenção, limpeza e higienização diária.</t>
  </si>
  <si>
    <t>Banheiro Químico</t>
  </si>
  <si>
    <t>Unid/Diária</t>
  </si>
  <si>
    <t>Banheiro Químico para portadores de deficiências</t>
  </si>
  <si>
    <t>Locação de serviços com montagem e desmontagem de banheiro químico individual, portáteis, para deficientes físicos usuários de cadeiras de rodas, com montagem, manutenção diária e desmontagem, em polietileno ou material similar, com teto translúcido, dimensões padrões, que permitam a movimentação da cadeira de rodas do usuário no interior do banheiro, composto de todos os equipamentos e acessórios de seguranças que atendam as exigências previstas em normas técnicas aprovadas pelos Órgãos oficiais competentes. A responsabilidade pela coleta dos dejetos será da empresa licitada, bem como a manutenção, limpeza e higienização diária.</t>
  </si>
  <si>
    <t>Cama elástica inflável</t>
  </si>
  <si>
    <t>Locação com serviços de montagem e desmontagem de Cama elástica inflável multicolorida, com formato atraente e divertido. Super confortável e seguro para as crianças. Produzido em lona vinílica KP1000, com soldas reforçadas e paredes de segurança, garantido alta durabilidade ao brinquedo e segurança aos usuários.Monitor incluso</t>
  </si>
  <si>
    <t xml:space="preserve">LOTE II
( Brinquedos Recreativos)
Conforme planilha de demandas dos Eventos Anuais 
</t>
  </si>
  <si>
    <t>Locação com serviços de montagem e desmontagem de camas elásticas medindo 4 metros ou mais, com 48 molas, lona de salto vulcanizada e rede de proteção. Monitor incluso</t>
  </si>
  <si>
    <t>Locação com serviços de montagem e desmontagem de castelo pula-pula, medindo 3x3 metros, em lona colorida antichama, motor bivolt. Monitor incluso</t>
  </si>
  <si>
    <t>Locação com serviços de montagem e desmontagem de Escalada Inflável multicolorido, com formato atraente e divertido. Super confortável e seguro para as crianças. Produzido em lona vinílica KP1000, com soldas reforçadas e paredes de segurança, garantido alta durabilidade ao brinquedo e segurança aos usuários. Monitor incluso</t>
  </si>
  <si>
    <t>Locação com serviços de montagem e desmontagem de piscina de bolinhas com aproximadamente 2000 bolinhas coloridas, estrutura em aço galvanizado e revestimento em material vinilico, medindo 2 x 2m, para criança a partir de 2 anos de idade. Monitor incluso</t>
  </si>
  <si>
    <t>Locação com serviços de montagem e desmontagem de Pula-pula inflável multicolorido, com formato atraente e divertido. Super confortável e seguro para as crianças. Produzido em lona vinílica KP1000, com soldas reforçadas e paredes de segurança, garantido alta durabilidade ao brinquedo e segurança aos usuários. Monitor incluso</t>
  </si>
  <si>
    <t>Locação com serviços de montagem e desmontagem de Quadra de futebol de sabão medindo 6 metros de largura por 12 metros de comprimento, em lona anti chamas. Monitor incluso</t>
  </si>
  <si>
    <t>Touro mecânico inflável multicolorido, com formato atraente e divertido. Super confortável e seguro para as crianças. Produzido em lona vinílica KP1000, com soldas reforçadas e paredes de segurança, garantido alta durabilidade ao brinquedo e segurança aos usuários, incluindo montagem e desmontagem. Monitor incluso</t>
  </si>
  <si>
    <t>Locação com serviços de montagem e desmontagem de TOBOGÃ Inflável multicolorido, com formato atraente e divertido. Super confortável e seguro para as crianças. Produzido em lona vinílica KP1000, com soldas reforçadas e paredes de segurança, garantido alta durabilidade ao brinquedo e segurança aos usuários, incluindo montagem e desmontagem. Monitor incluso</t>
  </si>
  <si>
    <t>Camas elásticas com molas</t>
  </si>
  <si>
    <t>Castelo pula – pula inflável</t>
  </si>
  <si>
    <t>Escalada inflável</t>
  </si>
  <si>
    <t>Piscina de bolinhas</t>
  </si>
  <si>
    <t>Pula-pula inflável</t>
  </si>
  <si>
    <t>Quadra de futebol de Sabão</t>
  </si>
  <si>
    <t>Touro mecânico inflável</t>
  </si>
  <si>
    <t>Tobogã inflável</t>
  </si>
  <si>
    <t xml:space="preserve">LOTE I
( Banheiros Químicos)
Conforme planilha de demandas dos Eventos Anuais </t>
  </si>
  <si>
    <t>Serviço de Apoio</t>
  </si>
  <si>
    <t>Contratação de Serviço de apoio, especializado, atuando nos eventos do Município, diária de 08 (oito) horas (diurno/noturno).</t>
  </si>
  <si>
    <t xml:space="preserve">LOTE III
( Serviços de Apoio)
Conforme planilha de demandas dos Eventos Anuais 
</t>
  </si>
  <si>
    <t xml:space="preserve">LOTE IV
(Trio Elétrico)
Conforme planilha de demandas dos Eventos Anuais 
</t>
  </si>
  <si>
    <t xml:space="preserve">01 set completo para baixo-amplificador com duas caixas com 4 de 10” e </t>
  </si>
  <si>
    <t xml:space="preserve">01 de 15” </t>
  </si>
  <si>
    <t xml:space="preserve">01 amplificador para guitarra </t>
  </si>
  <si>
    <t xml:space="preserve">01 amplificador para teclado </t>
  </si>
  <si>
    <t>01 staff-drum 04 monitores com falante de 12”</t>
  </si>
  <si>
    <t xml:space="preserve">01 monitor com falante de 15” </t>
  </si>
  <si>
    <t xml:space="preserve">01 sub. de 18” para bateria amplificadores: </t>
  </si>
  <si>
    <t>12 amplificadores</t>
  </si>
  <si>
    <t xml:space="preserve"> 06 amplificadores </t>
  </si>
  <si>
    <t xml:space="preserve">20 amplificadores </t>
  </si>
  <si>
    <t xml:space="preserve">08 amplificadores </t>
  </si>
  <si>
    <t>iluminação: ]</t>
  </si>
  <si>
    <t xml:space="preserve">08 refletores par 64 foco 5 </t>
  </si>
  <si>
    <t>08 refletores par</t>
  </si>
  <si>
    <t xml:space="preserve"> 6 leds prova d’agua </t>
  </si>
  <si>
    <t xml:space="preserve">01 máquina de fumaça </t>
  </si>
  <si>
    <t>02 strobus</t>
  </si>
  <si>
    <t>08 minibruts</t>
  </si>
  <si>
    <t xml:space="preserve">02 rack dimmer analógico/digital-24 canais de 4 kg </t>
  </si>
  <si>
    <t>01 mesa analógica 24 canais</t>
  </si>
  <si>
    <t xml:space="preserve">01 mesa de iluminação digital </t>
  </si>
  <si>
    <t xml:space="preserve">cavalo mecânico: </t>
  </si>
  <si>
    <t xml:space="preserve">cavalo mecânico trucado, traçado + bloqueio, freios abs, suspensão a ar, 1º marcha t trator </t>
  </si>
  <si>
    <t xml:space="preserve">sistema de energia: </t>
  </si>
  <si>
    <t>02 gerador de 180 kva motor eletrônico 01 regulador do voltagem 10 kw</t>
  </si>
  <si>
    <t>01 regulador de voltagem 10kw (reserva) carreta: carreta 3 eixos comprimento total: 23m (documento da carreta escrito trio elétrico)</t>
  </si>
  <si>
    <t xml:space="preserve">carreta: Levantando o PA dianteiro levantando o PA traseiro abre PA’s laterais </t>
  </si>
  <si>
    <t xml:space="preserve">01 plataforma de PA dianteiro para o PA traseiro </t>
  </si>
  <si>
    <t xml:space="preserve">equipe: 05 pessoas: </t>
  </si>
  <si>
    <t xml:space="preserve">01 motorista, 02 auxiliares do trio elétrico e 02 técnicos de som. </t>
  </si>
  <si>
    <t>camarim: camarim com banheiro, ar condicionado, sofás, frigobar.</t>
  </si>
  <si>
    <t>Locação com serviço de operação de estrutura móvel em trio elétrico de grande porte: periféricos: 02 mesa de som 01 mult cabo 48 vias;</t>
  </si>
  <si>
    <t xml:space="preserve">explitado  01 módulo dm5 </t>
  </si>
  <si>
    <t xml:space="preserve">01 módulo dm4 </t>
  </si>
  <si>
    <t xml:space="preserve">02 equalizadores </t>
  </si>
  <si>
    <t>01 tablete ipad</t>
  </si>
  <si>
    <t xml:space="preserve">Frente: 32 graves </t>
  </si>
  <si>
    <t>32 médio graves</t>
  </si>
  <si>
    <t>01 sistema line de 32 com 08” em cima do cavalo mecânico 24 draives ti</t>
  </si>
  <si>
    <t xml:space="preserve">fundo: </t>
  </si>
  <si>
    <t xml:space="preserve">32 graves </t>
  </si>
  <si>
    <t xml:space="preserve">32 médio graves </t>
  </si>
  <si>
    <t>24 draive ti</t>
  </si>
  <si>
    <t xml:space="preserve">lateral esquerdo </t>
  </si>
  <si>
    <t xml:space="preserve">24 graves </t>
  </si>
  <si>
    <t xml:space="preserve">24 médio graves </t>
  </si>
  <si>
    <t xml:space="preserve">12 draives ti </t>
  </si>
  <si>
    <t xml:space="preserve">lateral direito </t>
  </si>
  <si>
    <t xml:space="preserve">12 draveis ti </t>
  </si>
  <si>
    <t xml:space="preserve">microfones: </t>
  </si>
  <si>
    <t xml:space="preserve">02 microfones sem fio beta com clamp ou pedestal </t>
  </si>
  <si>
    <t xml:space="preserve">15 sm 58, com clamp ou pedestal </t>
  </si>
  <si>
    <t>25 sm 57, com clamp ou pedestal</t>
  </si>
  <si>
    <t xml:space="preserve"> 02 sm 81 </t>
  </si>
  <si>
    <t xml:space="preserve">08 direct box </t>
  </si>
  <si>
    <t>20 pedestais rmv</t>
  </si>
  <si>
    <t>08 garras lp</t>
  </si>
  <si>
    <t xml:space="preserve">01 power play de 8 vias </t>
  </si>
  <si>
    <t xml:space="preserve">palco: medidas: 4,40 mts de largura por 9 mts de comprimento </t>
  </si>
  <si>
    <t>Trio Elétrico (grande porte)</t>
  </si>
  <si>
    <t xml:space="preserve">Locação com serviço de operação de estrutura móvel em trio elétrico de médio porte, Descrição do veículo: Caminhão com capacidade mínima de 8 toneladas de carga, com carroceria modelo trio-elétrico homologada. </t>
  </si>
  <si>
    <t xml:space="preserve">01 Mesa digital 32 canais com expansor para 48 canais </t>
  </si>
  <si>
    <t xml:space="preserve">02 Processador digital </t>
  </si>
  <si>
    <t xml:space="preserve">04 Equalizador Stereo 31 Vias </t>
  </si>
  <si>
    <t>08 Vias de fone com amplificador</t>
  </si>
  <si>
    <t xml:space="preserve"> 01 Cubo para guitarra </t>
  </si>
  <si>
    <t>02 Monitores de voz</t>
  </si>
  <si>
    <t xml:space="preserve"> 01 Kit para bateria </t>
  </si>
  <si>
    <t xml:space="preserve">01 Kit para percussão </t>
  </si>
  <si>
    <t xml:space="preserve">02 Microfones – sem fio </t>
  </si>
  <si>
    <t xml:space="preserve">07 Microfones c/ fio para instrumentos percussão </t>
  </si>
  <si>
    <t xml:space="preserve">07 Direct box passivo </t>
  </si>
  <si>
    <t xml:space="preserve">20 Microfones com fio uso diversos principalmente vozes </t>
  </si>
  <si>
    <t xml:space="preserve">01 bateria acústica composta de 01 bumbo 02 tons e um 01 surdo </t>
  </si>
  <si>
    <t>01 Quadra gate com 8 vias</t>
  </si>
  <si>
    <t xml:space="preserve"> 02 Saídas para retorno 08 Vias de fone com amplificador Amplificadores: </t>
  </si>
  <si>
    <t xml:space="preserve">04 Potências amplificadores 3.000w RMS cada </t>
  </si>
  <si>
    <t xml:space="preserve">06 Potências amplificadores 2.000w RMS cada </t>
  </si>
  <si>
    <t xml:space="preserve">04 Potências amplificadores 1.200w RMS cada 04 Potencias amplificadores 6.000w RMS cada 03 Potências amplificadores 3.000w RMS cada 04 Potências 1.000w RMS cada 02 Potências 500w RMS cada PA Lateral Direito: 16 Colunas de caixas de som de graves, médio-grave e alta frequência. </t>
  </si>
  <si>
    <t>PA Lateral Esquerdo: 16 Colunas de caixas de som de graves, médio-grave e alta frequência.</t>
  </si>
  <si>
    <t>PA frontal: 12 Colunas de caixas de som de graves, médio–grave e alta frequência.</t>
  </si>
  <si>
    <t xml:space="preserve"> PA traseiro: 12 Colunas de caixas de som de graves,médio–grave e alta frequência. </t>
  </si>
  <si>
    <t xml:space="preserve">Grupo gerador 01 Motor 6 cilindros a diesel com potência mínima de 60 KVA eletrônico. </t>
  </si>
  <si>
    <t xml:space="preserve">Palco 01 Palco Tamanho 11m x 3m com cobertura em lona e piso com grama sintética. </t>
  </si>
  <si>
    <t xml:space="preserve">Iluminação </t>
  </si>
  <si>
    <t>08.canhão par led</t>
  </si>
  <si>
    <t>04.mini burt de 6 lâmpadas</t>
  </si>
  <si>
    <t xml:space="preserve">04.strowb 02 de 3.000w / 02 de 750w </t>
  </si>
  <si>
    <t xml:space="preserve">02.movingh 250w </t>
  </si>
  <si>
    <t>02.efeitos de luz</t>
  </si>
  <si>
    <t xml:space="preserve"> 01.laser de alta performance 02.máquinas de fumaça equipe 01 motorista 01 técnico de som/DJ</t>
  </si>
  <si>
    <t>equipe 01 motorista 01 técnico de som/DJ</t>
  </si>
  <si>
    <t xml:space="preserve">
Trio Elétrico (médio porte)
</t>
  </si>
  <si>
    <t>"FUTURA CONTRATAÇÃO DE EMPRESA ESPECIALIZADA PARA PRESTAÇÃO DE SERVIÇOS DE LOCAÇÃO DE ESTRUTURAS DIVERSAS PARA ATENDER AS DEMANDAS PROVOCADAS PELAS REALIZAÇÃO DE DIVERSOS EVENTOS PROMOVIDOS E/OU APOIADOS PELO MUNICÍPIO DE ITABORAÍ, ATRAVÉS DA SECRETARIA MUNICIPAL DE TURISMO E EVENTOS"</t>
  </si>
  <si>
    <t>ANEXO I DO TERMO DE REFERÊNCIA - ESTIMATIVA DA ADMINISTRAÇÃO</t>
  </si>
  <si>
    <t>PREFEITURA MUNICIPAL DE ITABORAÍ</t>
  </si>
  <si>
    <t>ESTADO DO RIO DE JANEIRO</t>
  </si>
  <si>
    <t xml:space="preserve">SECRETARIA MUNICIPAL DE TURISMO E EVENTOS </t>
  </si>
  <si>
    <t xml:space="preserve">VALOR TOTAL POR EXTENSO: Um milhão, trezentos e dez mil, seiscentos e setenta e um reais e dois centavos. </t>
  </si>
  <si>
    <t xml:space="preserve">VALOR TOTAL POR EXTENSO: Um milhão setenta e três mil, cento e setenta e nove reais e trinta e cinco centavos. </t>
  </si>
  <si>
    <t xml:space="preserve">VALOR TOTAL POR EXTENSO: setecentos e seis mil, quatrocentos e vinte e oito reais. </t>
  </si>
  <si>
    <t>VALOR TOTAL DO LOTE IV</t>
  </si>
  <si>
    <t>VALOR TOTAL POR EXTENSO: Um milhão, setecentos e setenta e seis mil e novecentos reais.</t>
  </si>
  <si>
    <t>VALOR TOTAL DO LOTE III</t>
  </si>
  <si>
    <t>VALOR TOTAL DO LOTE II</t>
  </si>
  <si>
    <t>VALOR TOTAL DO LOTE I</t>
  </si>
  <si>
    <t>SOMA TOTAL DE TODOS OS LOTES</t>
  </si>
  <si>
    <t xml:space="preserve">VALOR POR EXTENSO DE TODOS OS LOTES: QUATRO MILHÕES, OITOCENTOS E SESSENTA E SETE MIL, CENTO E SETENTA E OITO REAIS E TRINTA E SETE CENTAVOS.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</si>
</sst>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sz val="11"/>
      <color rgb="FF000000"/>
      <name val="Cambria"/>
      <family val="1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wrapText="1"/>
    </xf>
    <xf numFmtId="0" fontId="7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wrapText="1"/>
    </xf>
    <xf numFmtId="3" fontId="7" fillId="0" borderId="17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3" fontId="7" fillId="0" borderId="3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4" fontId="7" fillId="0" borderId="18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4" fontId="10" fillId="0" borderId="11" xfId="1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44" fontId="10" fillId="0" borderId="14" xfId="1" applyFont="1" applyBorder="1" applyAlignment="1">
      <alignment horizontal="center" vertical="center" wrapText="1"/>
    </xf>
    <xf numFmtId="44" fontId="10" fillId="0" borderId="17" xfId="1" applyFont="1" applyBorder="1" applyAlignment="1">
      <alignment horizontal="center" vertical="center" wrapText="1"/>
    </xf>
    <xf numFmtId="44" fontId="10" fillId="0" borderId="12" xfId="1" applyNumberFormat="1" applyFont="1" applyBorder="1" applyAlignment="1">
      <alignment horizontal="center" vertical="center" wrapText="1"/>
    </xf>
    <xf numFmtId="44" fontId="7" fillId="0" borderId="19" xfId="1" applyFont="1" applyBorder="1" applyAlignment="1">
      <alignment horizontal="center" vertical="center" wrapText="1"/>
    </xf>
    <xf numFmtId="44" fontId="7" fillId="0" borderId="24" xfId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vertical="center"/>
    </xf>
    <xf numFmtId="44" fontId="7" fillId="0" borderId="27" xfId="1" applyFont="1" applyBorder="1" applyAlignment="1">
      <alignment horizontal="center" vertical="center" wrapText="1"/>
    </xf>
    <xf numFmtId="44" fontId="7" fillId="0" borderId="28" xfId="1" applyFont="1" applyBorder="1" applyAlignment="1">
      <alignment horizontal="center" vertical="center" wrapText="1"/>
    </xf>
    <xf numFmtId="44" fontId="7" fillId="0" borderId="30" xfId="1" applyFont="1" applyBorder="1" applyAlignment="1">
      <alignment horizontal="center" vertical="center" wrapText="1"/>
    </xf>
    <xf numFmtId="44" fontId="7" fillId="0" borderId="31" xfId="1" applyFont="1" applyBorder="1" applyAlignment="1">
      <alignment horizontal="center" vertical="center" wrapText="1"/>
    </xf>
    <xf numFmtId="44" fontId="7" fillId="0" borderId="33" xfId="1" applyFont="1" applyBorder="1" applyAlignment="1">
      <alignment horizontal="center" vertical="center" wrapText="1"/>
    </xf>
    <xf numFmtId="44" fontId="7" fillId="0" borderId="34" xfId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4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44" fontId="2" fillId="0" borderId="1" xfId="1" applyFont="1" applyBorder="1" applyAlignment="1"/>
    <xf numFmtId="44" fontId="5" fillId="0" borderId="1" xfId="0" applyNumberFormat="1" applyFont="1" applyBorder="1" applyAlignment="1"/>
    <xf numFmtId="0" fontId="8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4" fontId="7" fillId="0" borderId="27" xfId="1" applyFont="1" applyBorder="1" applyAlignment="1">
      <alignment horizontal="center" vertical="center"/>
    </xf>
    <xf numFmtId="44" fontId="7" fillId="0" borderId="2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4" fontId="7" fillId="0" borderId="30" xfId="1" applyFont="1" applyBorder="1" applyAlignment="1">
      <alignment horizontal="center" vertical="center"/>
    </xf>
    <xf numFmtId="44" fontId="7" fillId="0" borderId="31" xfId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4" fontId="7" fillId="0" borderId="33" xfId="1" applyFont="1" applyBorder="1" applyAlignment="1">
      <alignment horizontal="center" vertical="center"/>
    </xf>
    <xf numFmtId="44" fontId="7" fillId="0" borderId="34" xfId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4" fontId="6" fillId="0" borderId="1" xfId="0" applyNumberFormat="1" applyFont="1" applyBorder="1" applyAlignment="1"/>
    <xf numFmtId="0" fontId="6" fillId="0" borderId="14" xfId="0" applyFont="1" applyBorder="1" applyAlignment="1">
      <alignment horizontal="left"/>
    </xf>
    <xf numFmtId="0" fontId="10" fillId="0" borderId="0" xfId="0" applyFont="1" applyBorder="1"/>
    <xf numFmtId="0" fontId="7" fillId="0" borderId="0" xfId="0" applyFont="1" applyBorder="1"/>
    <xf numFmtId="0" fontId="7" fillId="0" borderId="27" xfId="0" applyFont="1" applyBorder="1" applyAlignment="1">
      <alignment horizontal="justify" vertical="center" wrapText="1"/>
    </xf>
    <xf numFmtId="0" fontId="7" fillId="0" borderId="30" xfId="0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76200</xdr:rowOff>
    </xdr:from>
    <xdr:to>
      <xdr:col>2</xdr:col>
      <xdr:colOff>1285875</xdr:colOff>
      <xdr:row>3</xdr:row>
      <xdr:rowOff>19050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76200"/>
          <a:ext cx="714375" cy="51435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0</xdr:rowOff>
    </xdr:from>
    <xdr:to>
      <xdr:col>2</xdr:col>
      <xdr:colOff>1247775</xdr:colOff>
      <xdr:row>2</xdr:row>
      <xdr:rowOff>133350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0"/>
          <a:ext cx="714375" cy="51435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0</xdr:rowOff>
    </xdr:from>
    <xdr:to>
      <xdr:col>2</xdr:col>
      <xdr:colOff>1247775</xdr:colOff>
      <xdr:row>2</xdr:row>
      <xdr:rowOff>133350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0"/>
          <a:ext cx="714375" cy="51435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0</xdr:rowOff>
    </xdr:from>
    <xdr:to>
      <xdr:col>1</xdr:col>
      <xdr:colOff>1247775</xdr:colOff>
      <xdr:row>2</xdr:row>
      <xdr:rowOff>133350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0"/>
          <a:ext cx="714375" cy="51435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opLeftCell="A14" workbookViewId="0">
      <selection activeCell="H15" sqref="H15"/>
    </sheetView>
  </sheetViews>
  <sheetFormatPr defaultRowHeight="15" x14ac:dyDescent="0.25"/>
  <cols>
    <col min="2" max="2" width="8.5703125" customWidth="1"/>
    <col min="3" max="3" width="20.7109375" customWidth="1"/>
    <col min="4" max="4" width="48.5703125" customWidth="1"/>
    <col min="5" max="5" width="12.140625" customWidth="1"/>
    <col min="6" max="6" width="12.5703125" customWidth="1"/>
    <col min="7" max="7" width="12.7109375" customWidth="1"/>
    <col min="8" max="8" width="16.28515625" customWidth="1"/>
  </cols>
  <sheetData>
    <row r="1" spans="2:8" x14ac:dyDescent="0.25">
      <c r="D1" s="61" t="s">
        <v>131</v>
      </c>
    </row>
    <row r="2" spans="2:8" x14ac:dyDescent="0.25">
      <c r="D2" s="61" t="s">
        <v>132</v>
      </c>
    </row>
    <row r="3" spans="2:8" x14ac:dyDescent="0.25">
      <c r="D3" s="61" t="s">
        <v>133</v>
      </c>
    </row>
    <row r="4" spans="2:8" x14ac:dyDescent="0.25">
      <c r="D4" s="61"/>
    </row>
    <row r="6" spans="2:8" ht="18.75" x14ac:dyDescent="0.3">
      <c r="B6" s="60" t="s">
        <v>130</v>
      </c>
      <c r="C6" s="60"/>
      <c r="D6" s="60"/>
      <c r="E6" s="60"/>
      <c r="F6" s="60"/>
      <c r="G6" s="60"/>
      <c r="H6" s="60"/>
    </row>
    <row r="8" spans="2:8" ht="42.75" customHeight="1" x14ac:dyDescent="0.25">
      <c r="B8" s="63" t="s">
        <v>129</v>
      </c>
      <c r="C8" s="63"/>
      <c r="D8" s="63"/>
      <c r="E8" s="63"/>
      <c r="F8" s="63"/>
      <c r="G8" s="63"/>
      <c r="H8" s="63"/>
    </row>
    <row r="9" spans="2:8" ht="15.75" thickBot="1" x14ac:dyDescent="0.3"/>
    <row r="10" spans="2:8" ht="46.5" customHeight="1" x14ac:dyDescent="0.25">
      <c r="B10" s="29" t="s">
        <v>31</v>
      </c>
      <c r="C10" s="30"/>
      <c r="D10" s="30"/>
      <c r="E10" s="30"/>
      <c r="F10" s="30"/>
      <c r="G10" s="30"/>
      <c r="H10" s="31"/>
    </row>
    <row r="11" spans="2:8" x14ac:dyDescent="0.25">
      <c r="B11" s="32" t="s">
        <v>0</v>
      </c>
      <c r="C11" s="33" t="s">
        <v>4</v>
      </c>
      <c r="D11" s="33" t="s">
        <v>1</v>
      </c>
      <c r="E11" s="33" t="s">
        <v>2</v>
      </c>
      <c r="F11" s="33" t="s">
        <v>3</v>
      </c>
      <c r="G11" s="33" t="s">
        <v>5</v>
      </c>
      <c r="H11" s="34" t="s">
        <v>6</v>
      </c>
    </row>
    <row r="12" spans="2:8" x14ac:dyDescent="0.25">
      <c r="B12" s="32"/>
      <c r="C12" s="33"/>
      <c r="D12" s="33"/>
      <c r="E12" s="33"/>
      <c r="F12" s="33"/>
      <c r="G12" s="33"/>
      <c r="H12" s="34"/>
    </row>
    <row r="13" spans="2:8" ht="143.25" x14ac:dyDescent="0.25">
      <c r="B13" s="1">
        <v>1</v>
      </c>
      <c r="C13" s="35" t="s">
        <v>8</v>
      </c>
      <c r="D13" s="2" t="s">
        <v>7</v>
      </c>
      <c r="E13" s="3" t="s">
        <v>9</v>
      </c>
      <c r="F13" s="36">
        <v>4534</v>
      </c>
      <c r="G13" s="36">
        <v>243.81</v>
      </c>
      <c r="H13" s="67">
        <f>G13*F13</f>
        <v>1105434.54</v>
      </c>
    </row>
    <row r="14" spans="2:8" ht="201" thickBot="1" x14ac:dyDescent="0.3">
      <c r="B14" s="4">
        <v>2</v>
      </c>
      <c r="C14" s="14" t="s">
        <v>10</v>
      </c>
      <c r="D14" s="37" t="s">
        <v>11</v>
      </c>
      <c r="E14" s="14" t="s">
        <v>9</v>
      </c>
      <c r="F14" s="14">
        <v>608</v>
      </c>
      <c r="G14" s="38">
        <v>337.56</v>
      </c>
      <c r="H14" s="66">
        <f>G14*F14</f>
        <v>205236.48000000001</v>
      </c>
    </row>
    <row r="15" spans="2:8" ht="15.75" thickBot="1" x14ac:dyDescent="0.3">
      <c r="B15" s="64" t="s">
        <v>141</v>
      </c>
      <c r="C15" s="64"/>
      <c r="D15" s="64"/>
      <c r="E15" s="64"/>
      <c r="F15" s="64"/>
      <c r="G15" s="64"/>
      <c r="H15" s="86">
        <f>SUM(H13:H14)</f>
        <v>1310671.02</v>
      </c>
    </row>
    <row r="17" spans="2:8" x14ac:dyDescent="0.25">
      <c r="B17" s="65" t="s">
        <v>134</v>
      </c>
      <c r="C17" s="65"/>
      <c r="D17" s="65"/>
      <c r="E17" s="65"/>
      <c r="F17" s="65"/>
      <c r="G17" s="65"/>
      <c r="H17" s="65"/>
    </row>
  </sheetData>
  <mergeCells count="12">
    <mergeCell ref="B8:H8"/>
    <mergeCell ref="B6:H6"/>
    <mergeCell ref="B15:G15"/>
    <mergeCell ref="B17:H17"/>
    <mergeCell ref="H11:H12"/>
    <mergeCell ref="B10:H10"/>
    <mergeCell ref="B11:B12"/>
    <mergeCell ref="D11:D12"/>
    <mergeCell ref="E11:E12"/>
    <mergeCell ref="F11:F12"/>
    <mergeCell ref="C11:C12"/>
    <mergeCell ref="G11:G12"/>
  </mergeCells>
  <pageMargins left="0.51181102362204722" right="0.54" top="0.39" bottom="0.36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view="pageBreakPreview" topLeftCell="A19" zoomScale="60" zoomScaleNormal="100" workbookViewId="0">
      <selection activeCell="B6" sqref="B6:H6"/>
    </sheetView>
  </sheetViews>
  <sheetFormatPr defaultRowHeight="15" x14ac:dyDescent="0.25"/>
  <cols>
    <col min="2" max="2" width="8.5703125" customWidth="1"/>
    <col min="3" max="3" width="20.7109375" customWidth="1"/>
    <col min="4" max="4" width="48.5703125" customWidth="1"/>
    <col min="5" max="5" width="10.7109375" customWidth="1"/>
    <col min="6" max="6" width="12.5703125" style="18" customWidth="1"/>
    <col min="7" max="7" width="15" customWidth="1"/>
    <col min="8" max="8" width="17.140625" customWidth="1"/>
  </cols>
  <sheetData>
    <row r="1" spans="2:8" x14ac:dyDescent="0.25">
      <c r="D1" s="61" t="s">
        <v>131</v>
      </c>
      <c r="F1"/>
    </row>
    <row r="2" spans="2:8" x14ac:dyDescent="0.25">
      <c r="D2" s="61" t="s">
        <v>132</v>
      </c>
      <c r="F2"/>
    </row>
    <row r="3" spans="2:8" x14ac:dyDescent="0.25">
      <c r="D3" s="61" t="s">
        <v>133</v>
      </c>
      <c r="F3"/>
    </row>
    <row r="5" spans="2:8" ht="15.75" x14ac:dyDescent="0.25">
      <c r="B5" s="59" t="s">
        <v>130</v>
      </c>
      <c r="C5" s="59"/>
      <c r="D5" s="59"/>
      <c r="E5" s="59"/>
      <c r="F5" s="59"/>
      <c r="G5" s="59"/>
      <c r="H5" s="59"/>
    </row>
    <row r="6" spans="2:8" ht="54.75" customHeight="1" x14ac:dyDescent="0.25">
      <c r="B6" s="63" t="s">
        <v>129</v>
      </c>
      <c r="C6" s="63"/>
      <c r="D6" s="63"/>
      <c r="E6" s="63"/>
      <c r="F6" s="63"/>
      <c r="G6" s="63"/>
      <c r="H6" s="63"/>
    </row>
    <row r="7" spans="2:8" ht="15.75" thickBot="1" x14ac:dyDescent="0.3"/>
    <row r="8" spans="2:8" ht="46.5" customHeight="1" thickBot="1" x14ac:dyDescent="0.3">
      <c r="B8" s="24" t="s">
        <v>14</v>
      </c>
      <c r="C8" s="25"/>
      <c r="D8" s="25"/>
      <c r="E8" s="25"/>
      <c r="F8" s="25"/>
      <c r="G8" s="25"/>
      <c r="H8" s="26"/>
    </row>
    <row r="9" spans="2:8" x14ac:dyDescent="0.25">
      <c r="B9" s="15" t="s">
        <v>0</v>
      </c>
      <c r="C9" s="15" t="s">
        <v>4</v>
      </c>
      <c r="D9" s="15" t="s">
        <v>1</v>
      </c>
      <c r="E9" s="15" t="s">
        <v>2</v>
      </c>
      <c r="F9" s="15" t="s">
        <v>3</v>
      </c>
      <c r="G9" s="15" t="s">
        <v>5</v>
      </c>
      <c r="H9" s="15" t="s">
        <v>6</v>
      </c>
    </row>
    <row r="10" spans="2:8" ht="15.75" thickBot="1" x14ac:dyDescent="0.3">
      <c r="B10" s="16"/>
      <c r="C10" s="16"/>
      <c r="D10" s="16"/>
      <c r="E10" s="16"/>
      <c r="F10" s="16"/>
      <c r="G10" s="16"/>
      <c r="H10" s="16"/>
    </row>
    <row r="11" spans="2:8" ht="142.5" thickBot="1" x14ac:dyDescent="0.3">
      <c r="B11" s="10">
        <v>1</v>
      </c>
      <c r="C11" s="5" t="s">
        <v>12</v>
      </c>
      <c r="D11" s="6" t="s">
        <v>13</v>
      </c>
      <c r="E11" s="21" t="s">
        <v>9</v>
      </c>
      <c r="F11" s="19">
        <v>168</v>
      </c>
      <c r="G11" s="68">
        <v>448.25</v>
      </c>
      <c r="H11" s="69">
        <f>G11*F11</f>
        <v>75306</v>
      </c>
    </row>
    <row r="12" spans="2:8" ht="79.5" thickBot="1" x14ac:dyDescent="0.3">
      <c r="B12" s="11">
        <v>2</v>
      </c>
      <c r="C12" s="7" t="s">
        <v>23</v>
      </c>
      <c r="D12" s="7" t="s">
        <v>15</v>
      </c>
      <c r="E12" s="22" t="s">
        <v>9</v>
      </c>
      <c r="F12" s="20">
        <v>168</v>
      </c>
      <c r="G12" s="70">
        <v>375</v>
      </c>
      <c r="H12" s="69">
        <f t="shared" ref="H12:H19" si="0">G12*F12</f>
        <v>63000</v>
      </c>
    </row>
    <row r="13" spans="2:8" ht="63.75" thickBot="1" x14ac:dyDescent="0.3">
      <c r="B13" s="11">
        <v>3</v>
      </c>
      <c r="C13" s="7" t="s">
        <v>24</v>
      </c>
      <c r="D13" s="7" t="s">
        <v>16</v>
      </c>
      <c r="E13" s="22" t="s">
        <v>9</v>
      </c>
      <c r="F13" s="20">
        <v>152</v>
      </c>
      <c r="G13" s="70">
        <v>512.9</v>
      </c>
      <c r="H13" s="69">
        <f t="shared" si="0"/>
        <v>77960.800000000003</v>
      </c>
    </row>
    <row r="14" spans="2:8" ht="142.5" thickBot="1" x14ac:dyDescent="0.3">
      <c r="B14" s="11">
        <v>4</v>
      </c>
      <c r="C14" s="7" t="s">
        <v>25</v>
      </c>
      <c r="D14" s="7" t="s">
        <v>17</v>
      </c>
      <c r="E14" s="22" t="s">
        <v>9</v>
      </c>
      <c r="F14" s="20">
        <v>140</v>
      </c>
      <c r="G14" s="70">
        <v>1196.67</v>
      </c>
      <c r="H14" s="69">
        <f t="shared" si="0"/>
        <v>167533.80000000002</v>
      </c>
    </row>
    <row r="15" spans="2:8" ht="111" thickBot="1" x14ac:dyDescent="0.3">
      <c r="B15" s="11">
        <v>5</v>
      </c>
      <c r="C15" s="7" t="s">
        <v>26</v>
      </c>
      <c r="D15" s="8" t="s">
        <v>18</v>
      </c>
      <c r="E15" s="22" t="s">
        <v>9</v>
      </c>
      <c r="F15" s="20">
        <v>140</v>
      </c>
      <c r="G15" s="70">
        <v>424.25</v>
      </c>
      <c r="H15" s="72">
        <f t="shared" si="0"/>
        <v>59395</v>
      </c>
    </row>
    <row r="16" spans="2:8" ht="142.5" thickBot="1" x14ac:dyDescent="0.3">
      <c r="B16" s="11">
        <v>6</v>
      </c>
      <c r="C16" s="7" t="s">
        <v>27</v>
      </c>
      <c r="D16" s="8" t="s">
        <v>19</v>
      </c>
      <c r="E16" s="22" t="s">
        <v>9</v>
      </c>
      <c r="F16" s="20">
        <v>154</v>
      </c>
      <c r="G16" s="70">
        <v>358.75</v>
      </c>
      <c r="H16" s="69">
        <f t="shared" si="0"/>
        <v>55247.5</v>
      </c>
    </row>
    <row r="17" spans="2:8" ht="79.5" thickBot="1" x14ac:dyDescent="0.3">
      <c r="B17" s="11">
        <v>7</v>
      </c>
      <c r="C17" s="7" t="s">
        <v>28</v>
      </c>
      <c r="D17" s="8" t="s">
        <v>20</v>
      </c>
      <c r="E17" s="22" t="s">
        <v>9</v>
      </c>
      <c r="F17" s="20">
        <v>139</v>
      </c>
      <c r="G17" s="70">
        <v>1342.5</v>
      </c>
      <c r="H17" s="69">
        <f t="shared" si="0"/>
        <v>186607.5</v>
      </c>
    </row>
    <row r="18" spans="2:8" ht="126.75" thickBot="1" x14ac:dyDescent="0.3">
      <c r="B18" s="11">
        <v>8</v>
      </c>
      <c r="C18" s="7" t="s">
        <v>29</v>
      </c>
      <c r="D18" s="8" t="s">
        <v>21</v>
      </c>
      <c r="E18" s="22" t="s">
        <v>9</v>
      </c>
      <c r="F18" s="20">
        <v>203</v>
      </c>
      <c r="G18" s="70">
        <v>1282.5</v>
      </c>
      <c r="H18" s="69">
        <f t="shared" si="0"/>
        <v>260347.5</v>
      </c>
    </row>
    <row r="19" spans="2:8" ht="158.25" thickBot="1" x14ac:dyDescent="0.3">
      <c r="B19" s="12">
        <v>9</v>
      </c>
      <c r="C19" s="13" t="s">
        <v>30</v>
      </c>
      <c r="D19" s="9" t="s">
        <v>22</v>
      </c>
      <c r="E19" s="23" t="s">
        <v>9</v>
      </c>
      <c r="F19" s="14">
        <v>145</v>
      </c>
      <c r="G19" s="71">
        <v>881.25</v>
      </c>
      <c r="H19" s="69">
        <f t="shared" si="0"/>
        <v>127781.25</v>
      </c>
    </row>
    <row r="20" spans="2:8" ht="16.5" thickBot="1" x14ac:dyDescent="0.3">
      <c r="B20" s="64" t="s">
        <v>140</v>
      </c>
      <c r="C20" s="64"/>
      <c r="D20" s="64"/>
      <c r="E20" s="64"/>
      <c r="F20" s="64"/>
      <c r="G20" s="64"/>
      <c r="H20" s="87">
        <f>SUM(H11:H19)</f>
        <v>1073179.3500000001</v>
      </c>
    </row>
    <row r="21" spans="2:8" x14ac:dyDescent="0.25">
      <c r="F21"/>
    </row>
    <row r="22" spans="2:8" x14ac:dyDescent="0.25">
      <c r="B22" s="65" t="s">
        <v>135</v>
      </c>
      <c r="C22" s="65"/>
      <c r="D22" s="65"/>
      <c r="E22" s="65"/>
      <c r="F22" s="65"/>
      <c r="G22" s="65"/>
      <c r="H22" s="65"/>
    </row>
  </sheetData>
  <mergeCells count="12">
    <mergeCell ref="B5:H5"/>
    <mergeCell ref="B6:H6"/>
    <mergeCell ref="B20:G20"/>
    <mergeCell ref="B22:H22"/>
    <mergeCell ref="B8:H8"/>
    <mergeCell ref="B9:B10"/>
    <mergeCell ref="C9:C10"/>
    <mergeCell ref="D9:D10"/>
    <mergeCell ref="E9:E10"/>
    <mergeCell ref="F9:F10"/>
    <mergeCell ref="G9:G10"/>
    <mergeCell ref="H9:H10"/>
  </mergeCells>
  <printOptions horizontalCentered="1"/>
  <pageMargins left="0.51181102362204722" right="0.51181102362204722" top="0.31496062992125984" bottom="0.31496062992125984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view="pageBreakPreview" zoomScale="60" zoomScaleNormal="100" workbookViewId="0">
      <selection activeCell="B13" sqref="B13:G13"/>
    </sheetView>
  </sheetViews>
  <sheetFormatPr defaultRowHeight="15" x14ac:dyDescent="0.25"/>
  <cols>
    <col min="2" max="2" width="8.5703125" customWidth="1"/>
    <col min="3" max="3" width="20.7109375" customWidth="1"/>
    <col min="4" max="4" width="48.5703125" customWidth="1"/>
    <col min="5" max="5" width="11.7109375" customWidth="1"/>
    <col min="6" max="6" width="12.5703125" style="18" customWidth="1"/>
    <col min="7" max="7" width="12.7109375" customWidth="1"/>
    <col min="8" max="8" width="14.42578125" customWidth="1"/>
  </cols>
  <sheetData>
    <row r="1" spans="2:8" x14ac:dyDescent="0.25">
      <c r="D1" s="61" t="s">
        <v>131</v>
      </c>
    </row>
    <row r="2" spans="2:8" x14ac:dyDescent="0.25">
      <c r="D2" s="61" t="s">
        <v>132</v>
      </c>
    </row>
    <row r="3" spans="2:8" x14ac:dyDescent="0.25">
      <c r="D3" s="61" t="s">
        <v>133</v>
      </c>
    </row>
    <row r="5" spans="2:8" ht="15.75" x14ac:dyDescent="0.25">
      <c r="B5" s="59" t="s">
        <v>130</v>
      </c>
      <c r="C5" s="59"/>
      <c r="D5" s="59"/>
      <c r="E5" s="59"/>
      <c r="F5" s="59"/>
      <c r="G5" s="59"/>
      <c r="H5" s="59"/>
    </row>
    <row r="6" spans="2:8" ht="15.75" x14ac:dyDescent="0.25">
      <c r="B6" s="62"/>
      <c r="C6" s="62"/>
      <c r="D6" s="62"/>
      <c r="E6" s="62"/>
      <c r="F6" s="62"/>
      <c r="G6" s="62"/>
      <c r="H6" s="62"/>
    </row>
    <row r="7" spans="2:8" ht="42.75" customHeight="1" x14ac:dyDescent="0.25">
      <c r="B7" s="63" t="s">
        <v>129</v>
      </c>
      <c r="C7" s="63"/>
      <c r="D7" s="63"/>
      <c r="E7" s="63"/>
      <c r="F7" s="63"/>
      <c r="G7" s="63"/>
      <c r="H7" s="63"/>
    </row>
    <row r="8" spans="2:8" ht="15.75" thickBot="1" x14ac:dyDescent="0.3"/>
    <row r="9" spans="2:8" ht="46.5" customHeight="1" thickBot="1" x14ac:dyDescent="0.3">
      <c r="B9" s="24" t="s">
        <v>34</v>
      </c>
      <c r="C9" s="25"/>
      <c r="D9" s="25"/>
      <c r="E9" s="25"/>
      <c r="F9" s="25"/>
      <c r="G9" s="25"/>
      <c r="H9" s="26"/>
    </row>
    <row r="10" spans="2:8" x14ac:dyDescent="0.25">
      <c r="B10" s="15" t="s">
        <v>0</v>
      </c>
      <c r="C10" s="15" t="s">
        <v>4</v>
      </c>
      <c r="D10" s="15" t="s">
        <v>1</v>
      </c>
      <c r="E10" s="15" t="s">
        <v>2</v>
      </c>
      <c r="F10" s="15" t="s">
        <v>3</v>
      </c>
      <c r="G10" s="15" t="s">
        <v>5</v>
      </c>
      <c r="H10" s="15" t="s">
        <v>6</v>
      </c>
    </row>
    <row r="11" spans="2:8" ht="15.75" thickBot="1" x14ac:dyDescent="0.3">
      <c r="B11" s="16"/>
      <c r="C11" s="16"/>
      <c r="D11" s="16"/>
      <c r="E11" s="16"/>
      <c r="F11" s="16"/>
      <c r="G11" s="16"/>
      <c r="H11" s="16"/>
    </row>
    <row r="12" spans="2:8" ht="43.5" thickBot="1" x14ac:dyDescent="0.3">
      <c r="B12" s="39">
        <v>1</v>
      </c>
      <c r="C12" s="40" t="s">
        <v>32</v>
      </c>
      <c r="D12" s="41" t="s">
        <v>33</v>
      </c>
      <c r="E12" s="42" t="s">
        <v>9</v>
      </c>
      <c r="F12" s="43">
        <v>2532</v>
      </c>
      <c r="G12" s="73">
        <v>279</v>
      </c>
      <c r="H12" s="74">
        <f>G12*F12</f>
        <v>706428</v>
      </c>
    </row>
    <row r="13" spans="2:8" ht="15.75" thickBot="1" x14ac:dyDescent="0.3">
      <c r="B13" s="64" t="s">
        <v>139</v>
      </c>
      <c r="C13" s="64"/>
      <c r="D13" s="64"/>
      <c r="E13" s="64"/>
      <c r="F13" s="64"/>
      <c r="G13" s="64"/>
      <c r="H13" s="75">
        <f>SUM(H12)</f>
        <v>706428</v>
      </c>
    </row>
    <row r="14" spans="2:8" x14ac:dyDescent="0.25">
      <c r="F14"/>
    </row>
    <row r="15" spans="2:8" x14ac:dyDescent="0.25">
      <c r="B15" s="65" t="s">
        <v>136</v>
      </c>
      <c r="C15" s="65"/>
      <c r="D15" s="65"/>
      <c r="E15" s="65"/>
      <c r="F15" s="65"/>
      <c r="G15" s="65"/>
      <c r="H15" s="65"/>
    </row>
  </sheetData>
  <mergeCells count="12">
    <mergeCell ref="B5:H5"/>
    <mergeCell ref="B7:H7"/>
    <mergeCell ref="B13:G13"/>
    <mergeCell ref="B15:H15"/>
    <mergeCell ref="B9:H9"/>
    <mergeCell ref="B10:B11"/>
    <mergeCell ref="C10:C11"/>
    <mergeCell ref="D10:D11"/>
    <mergeCell ref="E10:E11"/>
    <mergeCell ref="F10:F11"/>
    <mergeCell ref="G10:G11"/>
    <mergeCell ref="H10:H11"/>
  </mergeCells>
  <pageMargins left="0.51181102362204722" right="0.51181102362204722" top="0.78740157480314965" bottom="0.78740157480314965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view="pageBreakPreview" topLeftCell="A59" zoomScale="60" zoomScaleNormal="60" workbookViewId="0">
      <selection activeCell="S14" sqref="S14"/>
    </sheetView>
  </sheetViews>
  <sheetFormatPr defaultRowHeight="15" x14ac:dyDescent="0.25"/>
  <cols>
    <col min="1" max="1" width="8.5703125" customWidth="1"/>
    <col min="2" max="2" width="20.7109375" customWidth="1"/>
    <col min="3" max="3" width="93" customWidth="1"/>
    <col min="4" max="4" width="15.5703125" customWidth="1"/>
    <col min="5" max="5" width="12.5703125" style="18" customWidth="1"/>
    <col min="6" max="6" width="18.5703125" customWidth="1"/>
    <col min="7" max="7" width="25.28515625" customWidth="1"/>
  </cols>
  <sheetData>
    <row r="1" spans="1:7" x14ac:dyDescent="0.25">
      <c r="C1" s="61" t="s">
        <v>131</v>
      </c>
    </row>
    <row r="2" spans="1:7" x14ac:dyDescent="0.25">
      <c r="C2" s="61" t="s">
        <v>132</v>
      </c>
    </row>
    <row r="3" spans="1:7" x14ac:dyDescent="0.25">
      <c r="C3" s="61" t="s">
        <v>133</v>
      </c>
    </row>
    <row r="5" spans="1:7" ht="15.75" x14ac:dyDescent="0.25">
      <c r="A5" s="88" t="s">
        <v>130</v>
      </c>
      <c r="B5" s="88"/>
      <c r="C5" s="88"/>
      <c r="D5" s="88"/>
      <c r="E5" s="88"/>
      <c r="F5" s="88"/>
      <c r="G5" s="88"/>
    </row>
    <row r="6" spans="1:7" x14ac:dyDescent="0.25">
      <c r="A6" s="17"/>
      <c r="B6" s="17"/>
      <c r="C6" s="17"/>
      <c r="D6" s="17"/>
      <c r="F6" s="17"/>
      <c r="G6" s="17"/>
    </row>
    <row r="7" spans="1:7" ht="56.25" customHeight="1" x14ac:dyDescent="0.25">
      <c r="A7" s="89" t="s">
        <v>129</v>
      </c>
      <c r="B7" s="89"/>
      <c r="C7" s="89"/>
      <c r="D7" s="89"/>
      <c r="E7" s="89"/>
      <c r="F7" s="89"/>
      <c r="G7" s="89"/>
    </row>
    <row r="8" spans="1:7" ht="15.75" thickBot="1" x14ac:dyDescent="0.3">
      <c r="A8" s="17"/>
      <c r="B8" s="17"/>
      <c r="C8" s="17"/>
      <c r="D8" s="17"/>
      <c r="F8" s="17"/>
      <c r="G8" s="17"/>
    </row>
    <row r="9" spans="1:7" ht="46.5" customHeight="1" thickBot="1" x14ac:dyDescent="0.3">
      <c r="A9" s="24" t="s">
        <v>35</v>
      </c>
      <c r="B9" s="25"/>
      <c r="C9" s="25"/>
      <c r="D9" s="25"/>
      <c r="E9" s="25"/>
      <c r="F9" s="25"/>
      <c r="G9" s="26"/>
    </row>
    <row r="10" spans="1:7" x14ac:dyDescent="0.25">
      <c r="A10" s="15" t="s">
        <v>0</v>
      </c>
      <c r="B10" s="15" t="s">
        <v>4</v>
      </c>
      <c r="C10" s="15" t="s">
        <v>1</v>
      </c>
      <c r="D10" s="15" t="s">
        <v>2</v>
      </c>
      <c r="E10" s="15" t="s">
        <v>3</v>
      </c>
      <c r="F10" s="15" t="s">
        <v>5</v>
      </c>
      <c r="G10" s="15" t="s">
        <v>6</v>
      </c>
    </row>
    <row r="11" spans="1:7" ht="15.75" thickBot="1" x14ac:dyDescent="0.3">
      <c r="A11" s="16"/>
      <c r="B11" s="16"/>
      <c r="C11" s="16"/>
      <c r="D11" s="16"/>
      <c r="E11" s="16"/>
      <c r="F11" s="16"/>
      <c r="G11" s="16"/>
    </row>
    <row r="12" spans="1:7" ht="29.25" customHeight="1" x14ac:dyDescent="0.25">
      <c r="A12" s="44">
        <v>1</v>
      </c>
      <c r="B12" s="45" t="s">
        <v>95</v>
      </c>
      <c r="C12" s="108" t="s">
        <v>67</v>
      </c>
      <c r="D12" s="46" t="s">
        <v>9</v>
      </c>
      <c r="E12" s="47">
        <v>18</v>
      </c>
      <c r="F12" s="76">
        <v>45362.5</v>
      </c>
      <c r="G12" s="77">
        <f>F12*E12</f>
        <v>816525</v>
      </c>
    </row>
    <row r="13" spans="1:7" x14ac:dyDescent="0.25">
      <c r="A13" s="48"/>
      <c r="B13" s="49"/>
      <c r="C13" s="109" t="s">
        <v>68</v>
      </c>
      <c r="D13" s="50"/>
      <c r="E13" s="51"/>
      <c r="F13" s="78"/>
      <c r="G13" s="79"/>
    </row>
    <row r="14" spans="1:7" x14ac:dyDescent="0.25">
      <c r="A14" s="48"/>
      <c r="B14" s="49"/>
      <c r="C14" s="109" t="s">
        <v>69</v>
      </c>
      <c r="D14" s="50"/>
      <c r="E14" s="51"/>
      <c r="F14" s="78"/>
      <c r="G14" s="79"/>
    </row>
    <row r="15" spans="1:7" x14ac:dyDescent="0.25">
      <c r="A15" s="48"/>
      <c r="B15" s="49"/>
      <c r="C15" s="109" t="s">
        <v>70</v>
      </c>
      <c r="D15" s="50"/>
      <c r="E15" s="51"/>
      <c r="F15" s="78"/>
      <c r="G15" s="79"/>
    </row>
    <row r="16" spans="1:7" x14ac:dyDescent="0.25">
      <c r="A16" s="48"/>
      <c r="B16" s="49"/>
      <c r="C16" s="109" t="s">
        <v>70</v>
      </c>
      <c r="D16" s="50"/>
      <c r="E16" s="51"/>
      <c r="F16" s="78"/>
      <c r="G16" s="79"/>
    </row>
    <row r="17" spans="1:7" x14ac:dyDescent="0.25">
      <c r="A17" s="48"/>
      <c r="B17" s="49"/>
      <c r="C17" s="109" t="s">
        <v>71</v>
      </c>
      <c r="D17" s="50"/>
      <c r="E17" s="51"/>
      <c r="F17" s="78"/>
      <c r="G17" s="79"/>
    </row>
    <row r="18" spans="1:7" x14ac:dyDescent="0.25">
      <c r="A18" s="48"/>
      <c r="B18" s="49"/>
      <c r="C18" s="109" t="s">
        <v>72</v>
      </c>
      <c r="D18" s="50"/>
      <c r="E18" s="51"/>
      <c r="F18" s="78"/>
      <c r="G18" s="79"/>
    </row>
    <row r="19" spans="1:7" x14ac:dyDescent="0.25">
      <c r="A19" s="48"/>
      <c r="B19" s="49"/>
      <c r="C19" s="109" t="s">
        <v>73</v>
      </c>
      <c r="D19" s="50"/>
      <c r="E19" s="51"/>
      <c r="F19" s="78"/>
      <c r="G19" s="79"/>
    </row>
    <row r="20" spans="1:7" x14ac:dyDescent="0.25">
      <c r="A20" s="48"/>
      <c r="B20" s="49"/>
      <c r="C20" s="109" t="s">
        <v>74</v>
      </c>
      <c r="D20" s="50"/>
      <c r="E20" s="51"/>
      <c r="F20" s="78"/>
      <c r="G20" s="79"/>
    </row>
    <row r="21" spans="1:7" x14ac:dyDescent="0.25">
      <c r="A21" s="48"/>
      <c r="B21" s="49"/>
      <c r="C21" s="109" t="s">
        <v>75</v>
      </c>
      <c r="D21" s="50"/>
      <c r="E21" s="51"/>
      <c r="F21" s="78"/>
      <c r="G21" s="79"/>
    </row>
    <row r="22" spans="1:7" x14ac:dyDescent="0.25">
      <c r="A22" s="48"/>
      <c r="B22" s="49"/>
      <c r="C22" s="109" t="s">
        <v>76</v>
      </c>
      <c r="D22" s="50"/>
      <c r="E22" s="51"/>
      <c r="F22" s="78"/>
      <c r="G22" s="79"/>
    </row>
    <row r="23" spans="1:7" x14ac:dyDescent="0.25">
      <c r="A23" s="48"/>
      <c r="B23" s="49"/>
      <c r="C23" s="109" t="s">
        <v>77</v>
      </c>
      <c r="D23" s="50"/>
      <c r="E23" s="51"/>
      <c r="F23" s="78"/>
      <c r="G23" s="79"/>
    </row>
    <row r="24" spans="1:7" x14ac:dyDescent="0.25">
      <c r="A24" s="48"/>
      <c r="B24" s="49"/>
      <c r="C24" s="109" t="s">
        <v>78</v>
      </c>
      <c r="D24" s="50"/>
      <c r="E24" s="51"/>
      <c r="F24" s="78"/>
      <c r="G24" s="79"/>
    </row>
    <row r="25" spans="1:7" x14ac:dyDescent="0.25">
      <c r="A25" s="48"/>
      <c r="B25" s="49"/>
      <c r="C25" s="109" t="s">
        <v>79</v>
      </c>
      <c r="D25" s="50"/>
      <c r="E25" s="51"/>
      <c r="F25" s="78"/>
      <c r="G25" s="79"/>
    </row>
    <row r="26" spans="1:7" x14ac:dyDescent="0.25">
      <c r="A26" s="48"/>
      <c r="B26" s="49"/>
      <c r="C26" s="109" t="s">
        <v>80</v>
      </c>
      <c r="D26" s="50"/>
      <c r="E26" s="51"/>
      <c r="F26" s="78"/>
      <c r="G26" s="79"/>
    </row>
    <row r="27" spans="1:7" x14ac:dyDescent="0.25">
      <c r="A27" s="48"/>
      <c r="B27" s="49"/>
      <c r="C27" s="109" t="s">
        <v>81</v>
      </c>
      <c r="D27" s="50"/>
      <c r="E27" s="51"/>
      <c r="F27" s="78"/>
      <c r="G27" s="79"/>
    </row>
    <row r="28" spans="1:7" x14ac:dyDescent="0.25">
      <c r="A28" s="48"/>
      <c r="B28" s="49"/>
      <c r="C28" s="109" t="s">
        <v>82</v>
      </c>
      <c r="D28" s="50"/>
      <c r="E28" s="51"/>
      <c r="F28" s="78"/>
      <c r="G28" s="79"/>
    </row>
    <row r="29" spans="1:7" x14ac:dyDescent="0.25">
      <c r="A29" s="48"/>
      <c r="B29" s="49"/>
      <c r="C29" s="109" t="s">
        <v>83</v>
      </c>
      <c r="D29" s="50"/>
      <c r="E29" s="51"/>
      <c r="F29" s="78"/>
      <c r="G29" s="79"/>
    </row>
    <row r="30" spans="1:7" x14ac:dyDescent="0.25">
      <c r="A30" s="48"/>
      <c r="B30" s="49"/>
      <c r="C30" s="109" t="s">
        <v>80</v>
      </c>
      <c r="D30" s="50"/>
      <c r="E30" s="51"/>
      <c r="F30" s="78"/>
      <c r="G30" s="79"/>
    </row>
    <row r="31" spans="1:7" x14ac:dyDescent="0.25">
      <c r="A31" s="48"/>
      <c r="B31" s="49"/>
      <c r="C31" s="109" t="s">
        <v>81</v>
      </c>
      <c r="D31" s="50"/>
      <c r="E31" s="51"/>
      <c r="F31" s="78"/>
      <c r="G31" s="79"/>
    </row>
    <row r="32" spans="1:7" x14ac:dyDescent="0.25">
      <c r="A32" s="48"/>
      <c r="B32" s="49"/>
      <c r="C32" s="109" t="s">
        <v>84</v>
      </c>
      <c r="D32" s="50"/>
      <c r="E32" s="51"/>
      <c r="F32" s="78"/>
      <c r="G32" s="79"/>
    </row>
    <row r="33" spans="1:7" x14ac:dyDescent="0.25">
      <c r="A33" s="48"/>
      <c r="B33" s="49"/>
      <c r="C33" s="109" t="s">
        <v>85</v>
      </c>
      <c r="D33" s="50"/>
      <c r="E33" s="51"/>
      <c r="F33" s="78"/>
      <c r="G33" s="79"/>
    </row>
    <row r="34" spans="1:7" x14ac:dyDescent="0.25">
      <c r="A34" s="48"/>
      <c r="B34" s="49"/>
      <c r="C34" s="109" t="s">
        <v>86</v>
      </c>
      <c r="D34" s="50"/>
      <c r="E34" s="51"/>
      <c r="F34" s="78"/>
      <c r="G34" s="79"/>
    </row>
    <row r="35" spans="1:7" x14ac:dyDescent="0.25">
      <c r="A35" s="48"/>
      <c r="B35" s="49"/>
      <c r="C35" s="109" t="s">
        <v>87</v>
      </c>
      <c r="D35" s="50"/>
      <c r="E35" s="51"/>
      <c r="F35" s="78"/>
      <c r="G35" s="79"/>
    </row>
    <row r="36" spans="1:7" x14ac:dyDescent="0.25">
      <c r="A36" s="48"/>
      <c r="B36" s="49"/>
      <c r="C36" s="109" t="s">
        <v>88</v>
      </c>
      <c r="D36" s="50"/>
      <c r="E36" s="51"/>
      <c r="F36" s="78"/>
      <c r="G36" s="79"/>
    </row>
    <row r="37" spans="1:7" x14ac:dyDescent="0.25">
      <c r="A37" s="48"/>
      <c r="B37" s="49"/>
      <c r="C37" s="109" t="s">
        <v>89</v>
      </c>
      <c r="D37" s="50"/>
      <c r="E37" s="51"/>
      <c r="F37" s="78"/>
      <c r="G37" s="79"/>
    </row>
    <row r="38" spans="1:7" x14ac:dyDescent="0.25">
      <c r="A38" s="48"/>
      <c r="B38" s="49"/>
      <c r="C38" s="109" t="s">
        <v>90</v>
      </c>
      <c r="D38" s="50"/>
      <c r="E38" s="51"/>
      <c r="F38" s="78"/>
      <c r="G38" s="79"/>
    </row>
    <row r="39" spans="1:7" x14ac:dyDescent="0.25">
      <c r="A39" s="48"/>
      <c r="B39" s="49"/>
      <c r="C39" s="109" t="s">
        <v>91</v>
      </c>
      <c r="D39" s="50"/>
      <c r="E39" s="51"/>
      <c r="F39" s="78"/>
      <c r="G39" s="79"/>
    </row>
    <row r="40" spans="1:7" x14ac:dyDescent="0.25">
      <c r="A40" s="48"/>
      <c r="B40" s="49"/>
      <c r="C40" s="109" t="s">
        <v>92</v>
      </c>
      <c r="D40" s="50"/>
      <c r="E40" s="51"/>
      <c r="F40" s="78"/>
      <c r="G40" s="79"/>
    </row>
    <row r="41" spans="1:7" x14ac:dyDescent="0.25">
      <c r="A41" s="48"/>
      <c r="B41" s="49"/>
      <c r="C41" s="109" t="s">
        <v>93</v>
      </c>
      <c r="D41" s="50"/>
      <c r="E41" s="51"/>
      <c r="F41" s="78"/>
      <c r="G41" s="79"/>
    </row>
    <row r="42" spans="1:7" x14ac:dyDescent="0.25">
      <c r="A42" s="48"/>
      <c r="B42" s="49"/>
      <c r="C42" s="109" t="s">
        <v>94</v>
      </c>
      <c r="D42" s="50"/>
      <c r="E42" s="51"/>
      <c r="F42" s="78"/>
      <c r="G42" s="79"/>
    </row>
    <row r="43" spans="1:7" x14ac:dyDescent="0.25">
      <c r="A43" s="48"/>
      <c r="B43" s="49"/>
      <c r="C43" s="109" t="s">
        <v>36</v>
      </c>
      <c r="D43" s="50"/>
      <c r="E43" s="51"/>
      <c r="F43" s="78"/>
      <c r="G43" s="79"/>
    </row>
    <row r="44" spans="1:7" x14ac:dyDescent="0.25">
      <c r="A44" s="48"/>
      <c r="B44" s="49"/>
      <c r="C44" s="109" t="s">
        <v>37</v>
      </c>
      <c r="D44" s="50"/>
      <c r="E44" s="51"/>
      <c r="F44" s="78"/>
      <c r="G44" s="79"/>
    </row>
    <row r="45" spans="1:7" x14ac:dyDescent="0.25">
      <c r="A45" s="48"/>
      <c r="B45" s="49"/>
      <c r="C45" s="109" t="s">
        <v>38</v>
      </c>
      <c r="D45" s="50"/>
      <c r="E45" s="51"/>
      <c r="F45" s="78"/>
      <c r="G45" s="79"/>
    </row>
    <row r="46" spans="1:7" x14ac:dyDescent="0.25">
      <c r="A46" s="48"/>
      <c r="B46" s="49"/>
      <c r="C46" s="109" t="s">
        <v>39</v>
      </c>
      <c r="D46" s="50"/>
      <c r="E46" s="51"/>
      <c r="F46" s="78"/>
      <c r="G46" s="79"/>
    </row>
    <row r="47" spans="1:7" x14ac:dyDescent="0.25">
      <c r="A47" s="48"/>
      <c r="B47" s="49"/>
      <c r="C47" s="109" t="s">
        <v>40</v>
      </c>
      <c r="D47" s="50"/>
      <c r="E47" s="51"/>
      <c r="F47" s="78"/>
      <c r="G47" s="79"/>
    </row>
    <row r="48" spans="1:7" x14ac:dyDescent="0.25">
      <c r="A48" s="48"/>
      <c r="B48" s="49"/>
      <c r="C48" s="109" t="s">
        <v>41</v>
      </c>
      <c r="D48" s="50"/>
      <c r="E48" s="51"/>
      <c r="F48" s="78"/>
      <c r="G48" s="79"/>
    </row>
    <row r="49" spans="1:7" x14ac:dyDescent="0.25">
      <c r="A49" s="48"/>
      <c r="B49" s="49"/>
      <c r="C49" s="109" t="s">
        <v>42</v>
      </c>
      <c r="D49" s="50"/>
      <c r="E49" s="51"/>
      <c r="F49" s="78"/>
      <c r="G49" s="79"/>
    </row>
    <row r="50" spans="1:7" x14ac:dyDescent="0.25">
      <c r="A50" s="48"/>
      <c r="B50" s="49"/>
      <c r="C50" s="109" t="s">
        <v>43</v>
      </c>
      <c r="D50" s="50"/>
      <c r="E50" s="51"/>
      <c r="F50" s="78"/>
      <c r="G50" s="79"/>
    </row>
    <row r="51" spans="1:7" x14ac:dyDescent="0.25">
      <c r="A51" s="48"/>
      <c r="B51" s="49"/>
      <c r="C51" s="109" t="s">
        <v>44</v>
      </c>
      <c r="D51" s="50"/>
      <c r="E51" s="51"/>
      <c r="F51" s="78"/>
      <c r="G51" s="79"/>
    </row>
    <row r="52" spans="1:7" x14ac:dyDescent="0.25">
      <c r="A52" s="48"/>
      <c r="B52" s="49"/>
      <c r="C52" s="109" t="s">
        <v>45</v>
      </c>
      <c r="D52" s="50"/>
      <c r="E52" s="51"/>
      <c r="F52" s="78"/>
      <c r="G52" s="79"/>
    </row>
    <row r="53" spans="1:7" x14ac:dyDescent="0.25">
      <c r="A53" s="48"/>
      <c r="B53" s="49"/>
      <c r="C53" s="109" t="s">
        <v>46</v>
      </c>
      <c r="D53" s="50"/>
      <c r="E53" s="51"/>
      <c r="F53" s="78"/>
      <c r="G53" s="79"/>
    </row>
    <row r="54" spans="1:7" x14ac:dyDescent="0.25">
      <c r="A54" s="48"/>
      <c r="B54" s="49"/>
      <c r="C54" s="109" t="s">
        <v>47</v>
      </c>
      <c r="D54" s="50"/>
      <c r="E54" s="51"/>
      <c r="F54" s="78"/>
      <c r="G54" s="79"/>
    </row>
    <row r="55" spans="1:7" x14ac:dyDescent="0.25">
      <c r="A55" s="48"/>
      <c r="B55" s="49"/>
      <c r="C55" s="109" t="s">
        <v>48</v>
      </c>
      <c r="D55" s="50"/>
      <c r="E55" s="51"/>
      <c r="F55" s="78"/>
      <c r="G55" s="79"/>
    </row>
    <row r="56" spans="1:7" x14ac:dyDescent="0.25">
      <c r="A56" s="48"/>
      <c r="B56" s="49"/>
      <c r="C56" s="109" t="s">
        <v>49</v>
      </c>
      <c r="D56" s="50"/>
      <c r="E56" s="51"/>
      <c r="F56" s="78"/>
      <c r="G56" s="79"/>
    </row>
    <row r="57" spans="1:7" x14ac:dyDescent="0.25">
      <c r="A57" s="48"/>
      <c r="B57" s="49"/>
      <c r="C57" s="109" t="s">
        <v>50</v>
      </c>
      <c r="D57" s="50"/>
      <c r="E57" s="51"/>
      <c r="F57" s="78"/>
      <c r="G57" s="79"/>
    </row>
    <row r="58" spans="1:7" x14ac:dyDescent="0.25">
      <c r="A58" s="48"/>
      <c r="B58" s="49"/>
      <c r="C58" s="109" t="s">
        <v>51</v>
      </c>
      <c r="D58" s="50"/>
      <c r="E58" s="51"/>
      <c r="F58" s="78"/>
      <c r="G58" s="79"/>
    </row>
    <row r="59" spans="1:7" x14ac:dyDescent="0.25">
      <c r="A59" s="48"/>
      <c r="B59" s="49"/>
      <c r="C59" s="109" t="s">
        <v>52</v>
      </c>
      <c r="D59" s="50"/>
      <c r="E59" s="51"/>
      <c r="F59" s="78"/>
      <c r="G59" s="79"/>
    </row>
    <row r="60" spans="1:7" x14ac:dyDescent="0.25">
      <c r="A60" s="48"/>
      <c r="B60" s="49"/>
      <c r="C60" s="109" t="s">
        <v>53</v>
      </c>
      <c r="D60" s="50"/>
      <c r="E60" s="51"/>
      <c r="F60" s="78"/>
      <c r="G60" s="79"/>
    </row>
    <row r="61" spans="1:7" x14ac:dyDescent="0.25">
      <c r="A61" s="48"/>
      <c r="B61" s="49"/>
      <c r="C61" s="109" t="s">
        <v>54</v>
      </c>
      <c r="D61" s="50"/>
      <c r="E61" s="51"/>
      <c r="F61" s="78"/>
      <c r="G61" s="79"/>
    </row>
    <row r="62" spans="1:7" x14ac:dyDescent="0.25">
      <c r="A62" s="48"/>
      <c r="B62" s="49"/>
      <c r="C62" s="109" t="s">
        <v>55</v>
      </c>
      <c r="D62" s="50"/>
      <c r="E62" s="51"/>
      <c r="F62" s="78"/>
      <c r="G62" s="79"/>
    </row>
    <row r="63" spans="1:7" x14ac:dyDescent="0.25">
      <c r="A63" s="48"/>
      <c r="B63" s="49"/>
      <c r="C63" s="109" t="s">
        <v>56</v>
      </c>
      <c r="D63" s="50"/>
      <c r="E63" s="51"/>
      <c r="F63" s="78"/>
      <c r="G63" s="79"/>
    </row>
    <row r="64" spans="1:7" x14ac:dyDescent="0.25">
      <c r="A64" s="48"/>
      <c r="B64" s="49"/>
      <c r="C64" s="109" t="s">
        <v>57</v>
      </c>
      <c r="D64" s="50"/>
      <c r="E64" s="51"/>
      <c r="F64" s="78"/>
      <c r="G64" s="79"/>
    </row>
    <row r="65" spans="1:7" x14ac:dyDescent="0.25">
      <c r="A65" s="48"/>
      <c r="B65" s="49"/>
      <c r="C65" s="109" t="s">
        <v>58</v>
      </c>
      <c r="D65" s="50"/>
      <c r="E65" s="51"/>
      <c r="F65" s="78"/>
      <c r="G65" s="79"/>
    </row>
    <row r="66" spans="1:7" x14ac:dyDescent="0.25">
      <c r="A66" s="48"/>
      <c r="B66" s="49"/>
      <c r="C66" s="109" t="s">
        <v>59</v>
      </c>
      <c r="D66" s="50"/>
      <c r="E66" s="51"/>
      <c r="F66" s="78"/>
      <c r="G66" s="79"/>
    </row>
    <row r="67" spans="1:7" x14ac:dyDescent="0.25">
      <c r="A67" s="48"/>
      <c r="B67" s="49"/>
      <c r="C67" s="109" t="s">
        <v>60</v>
      </c>
      <c r="D67" s="50"/>
      <c r="E67" s="51"/>
      <c r="F67" s="78"/>
      <c r="G67" s="79"/>
    </row>
    <row r="68" spans="1:7" ht="28.5" x14ac:dyDescent="0.25">
      <c r="A68" s="48"/>
      <c r="B68" s="49"/>
      <c r="C68" s="109" t="s">
        <v>61</v>
      </c>
      <c r="D68" s="50"/>
      <c r="E68" s="51"/>
      <c r="F68" s="78"/>
      <c r="G68" s="79"/>
    </row>
    <row r="69" spans="1:7" x14ac:dyDescent="0.25">
      <c r="A69" s="48"/>
      <c r="B69" s="49"/>
      <c r="C69" s="109" t="s">
        <v>62</v>
      </c>
      <c r="D69" s="50"/>
      <c r="E69" s="51"/>
      <c r="F69" s="78"/>
      <c r="G69" s="79"/>
    </row>
    <row r="70" spans="1:7" x14ac:dyDescent="0.25">
      <c r="A70" s="48"/>
      <c r="B70" s="49"/>
      <c r="C70" s="109" t="s">
        <v>63</v>
      </c>
      <c r="D70" s="50"/>
      <c r="E70" s="51"/>
      <c r="F70" s="78"/>
      <c r="G70" s="79"/>
    </row>
    <row r="71" spans="1:7" x14ac:dyDescent="0.25">
      <c r="A71" s="48"/>
      <c r="B71" s="49"/>
      <c r="C71" s="109" t="s">
        <v>64</v>
      </c>
      <c r="D71" s="50"/>
      <c r="E71" s="51"/>
      <c r="F71" s="78"/>
      <c r="G71" s="79"/>
    </row>
    <row r="72" spans="1:7" x14ac:dyDescent="0.25">
      <c r="A72" s="48"/>
      <c r="B72" s="49"/>
      <c r="C72" s="109" t="s">
        <v>65</v>
      </c>
      <c r="D72" s="50"/>
      <c r="E72" s="51"/>
      <c r="F72" s="78"/>
      <c r="G72" s="79"/>
    </row>
    <row r="73" spans="1:7" ht="15.75" thickBot="1" x14ac:dyDescent="0.3">
      <c r="A73" s="52"/>
      <c r="B73" s="53"/>
      <c r="C73" s="110" t="s">
        <v>66</v>
      </c>
      <c r="D73" s="54"/>
      <c r="E73" s="55"/>
      <c r="F73" s="80"/>
      <c r="G73" s="81"/>
    </row>
    <row r="74" spans="1:7" ht="42.75" x14ac:dyDescent="0.25">
      <c r="A74" s="44">
        <v>2</v>
      </c>
      <c r="B74" s="27" t="s">
        <v>128</v>
      </c>
      <c r="C74" s="111" t="s">
        <v>96</v>
      </c>
      <c r="D74" s="90" t="s">
        <v>9</v>
      </c>
      <c r="E74" s="91">
        <v>39</v>
      </c>
      <c r="F74" s="92">
        <v>24625</v>
      </c>
      <c r="G74" s="93">
        <f>F74*E74</f>
        <v>960375</v>
      </c>
    </row>
    <row r="75" spans="1:7" x14ac:dyDescent="0.25">
      <c r="A75" s="48"/>
      <c r="B75" s="94"/>
      <c r="C75" s="112" t="s">
        <v>97</v>
      </c>
      <c r="D75" s="95"/>
      <c r="E75" s="96"/>
      <c r="F75" s="97"/>
      <c r="G75" s="98"/>
    </row>
    <row r="76" spans="1:7" x14ac:dyDescent="0.25">
      <c r="A76" s="48"/>
      <c r="B76" s="94"/>
      <c r="C76" s="112" t="s">
        <v>98</v>
      </c>
      <c r="D76" s="95"/>
      <c r="E76" s="96"/>
      <c r="F76" s="97"/>
      <c r="G76" s="98"/>
    </row>
    <row r="77" spans="1:7" x14ac:dyDescent="0.25">
      <c r="A77" s="48"/>
      <c r="B77" s="94"/>
      <c r="C77" s="112" t="s">
        <v>99</v>
      </c>
      <c r="D77" s="95"/>
      <c r="E77" s="96"/>
      <c r="F77" s="97"/>
      <c r="G77" s="98"/>
    </row>
    <row r="78" spans="1:7" x14ac:dyDescent="0.25">
      <c r="A78" s="48"/>
      <c r="B78" s="94"/>
      <c r="C78" s="112" t="s">
        <v>100</v>
      </c>
      <c r="D78" s="95"/>
      <c r="E78" s="96"/>
      <c r="F78" s="97"/>
      <c r="G78" s="98"/>
    </row>
    <row r="79" spans="1:7" x14ac:dyDescent="0.25">
      <c r="A79" s="48"/>
      <c r="B79" s="94"/>
      <c r="C79" s="112" t="s">
        <v>101</v>
      </c>
      <c r="D79" s="95"/>
      <c r="E79" s="96"/>
      <c r="F79" s="97"/>
      <c r="G79" s="98"/>
    </row>
    <row r="80" spans="1:7" x14ac:dyDescent="0.25">
      <c r="A80" s="48"/>
      <c r="B80" s="94"/>
      <c r="C80" s="112" t="s">
        <v>102</v>
      </c>
      <c r="D80" s="95"/>
      <c r="E80" s="96"/>
      <c r="F80" s="97"/>
      <c r="G80" s="98"/>
    </row>
    <row r="81" spans="1:7" x14ac:dyDescent="0.25">
      <c r="A81" s="48"/>
      <c r="B81" s="94"/>
      <c r="C81" s="112" t="s">
        <v>103</v>
      </c>
      <c r="D81" s="95"/>
      <c r="E81" s="96"/>
      <c r="F81" s="97"/>
      <c r="G81" s="98"/>
    </row>
    <row r="82" spans="1:7" x14ac:dyDescent="0.25">
      <c r="A82" s="48"/>
      <c r="B82" s="94"/>
      <c r="C82" s="112" t="s">
        <v>104</v>
      </c>
      <c r="D82" s="95"/>
      <c r="E82" s="96"/>
      <c r="F82" s="97"/>
      <c r="G82" s="98"/>
    </row>
    <row r="83" spans="1:7" x14ac:dyDescent="0.25">
      <c r="A83" s="48"/>
      <c r="B83" s="94"/>
      <c r="C83" s="112" t="s">
        <v>105</v>
      </c>
      <c r="D83" s="95"/>
      <c r="E83" s="96"/>
      <c r="F83" s="97"/>
      <c r="G83" s="98"/>
    </row>
    <row r="84" spans="1:7" x14ac:dyDescent="0.25">
      <c r="A84" s="48"/>
      <c r="B84" s="94"/>
      <c r="C84" s="112" t="s">
        <v>106</v>
      </c>
      <c r="D84" s="95"/>
      <c r="E84" s="96"/>
      <c r="F84" s="97"/>
      <c r="G84" s="98"/>
    </row>
    <row r="85" spans="1:7" x14ac:dyDescent="0.25">
      <c r="A85" s="48"/>
      <c r="B85" s="94"/>
      <c r="C85" s="112" t="s">
        <v>107</v>
      </c>
      <c r="D85" s="95"/>
      <c r="E85" s="96"/>
      <c r="F85" s="97"/>
      <c r="G85" s="98"/>
    </row>
    <row r="86" spans="1:7" x14ac:dyDescent="0.25">
      <c r="A86" s="48"/>
      <c r="B86" s="94"/>
      <c r="C86" s="112" t="s">
        <v>108</v>
      </c>
      <c r="D86" s="95"/>
      <c r="E86" s="96"/>
      <c r="F86" s="97"/>
      <c r="G86" s="98"/>
    </row>
    <row r="87" spans="1:7" x14ac:dyDescent="0.25">
      <c r="A87" s="48"/>
      <c r="B87" s="94"/>
      <c r="C87" s="112" t="s">
        <v>109</v>
      </c>
      <c r="D87" s="95"/>
      <c r="E87" s="96"/>
      <c r="F87" s="97"/>
      <c r="G87" s="98"/>
    </row>
    <row r="88" spans="1:7" x14ac:dyDescent="0.25">
      <c r="A88" s="48"/>
      <c r="B88" s="94"/>
      <c r="C88" s="112" t="s">
        <v>110</v>
      </c>
      <c r="D88" s="95"/>
      <c r="E88" s="96"/>
      <c r="F88" s="97"/>
      <c r="G88" s="98"/>
    </row>
    <row r="89" spans="1:7" x14ac:dyDescent="0.25">
      <c r="A89" s="48"/>
      <c r="B89" s="94"/>
      <c r="C89" s="112" t="s">
        <v>111</v>
      </c>
      <c r="D89" s="95"/>
      <c r="E89" s="96"/>
      <c r="F89" s="97"/>
      <c r="G89" s="98"/>
    </row>
    <row r="90" spans="1:7" x14ac:dyDescent="0.25">
      <c r="A90" s="48"/>
      <c r="B90" s="94"/>
      <c r="C90" s="112" t="s">
        <v>112</v>
      </c>
      <c r="D90" s="95"/>
      <c r="E90" s="96"/>
      <c r="F90" s="97"/>
      <c r="G90" s="98"/>
    </row>
    <row r="91" spans="1:7" x14ac:dyDescent="0.25">
      <c r="A91" s="48"/>
      <c r="B91" s="94"/>
      <c r="C91" s="112" t="s">
        <v>113</v>
      </c>
      <c r="D91" s="95"/>
      <c r="E91" s="96"/>
      <c r="F91" s="97"/>
      <c r="G91" s="98"/>
    </row>
    <row r="92" spans="1:7" ht="42.75" x14ac:dyDescent="0.25">
      <c r="A92" s="48"/>
      <c r="B92" s="94"/>
      <c r="C92" s="112" t="s">
        <v>114</v>
      </c>
      <c r="D92" s="95"/>
      <c r="E92" s="96"/>
      <c r="F92" s="97"/>
      <c r="G92" s="98"/>
    </row>
    <row r="93" spans="1:7" x14ac:dyDescent="0.25">
      <c r="A93" s="48"/>
      <c r="B93" s="94"/>
      <c r="C93" s="112" t="s">
        <v>115</v>
      </c>
      <c r="D93" s="95"/>
      <c r="E93" s="96"/>
      <c r="F93" s="97"/>
      <c r="G93" s="98"/>
    </row>
    <row r="94" spans="1:7" x14ac:dyDescent="0.25">
      <c r="A94" s="48"/>
      <c r="B94" s="94"/>
      <c r="C94" s="112" t="s">
        <v>116</v>
      </c>
      <c r="D94" s="95"/>
      <c r="E94" s="96"/>
      <c r="F94" s="97"/>
      <c r="G94" s="98"/>
    </row>
    <row r="95" spans="1:7" x14ac:dyDescent="0.25">
      <c r="A95" s="48"/>
      <c r="B95" s="94"/>
      <c r="C95" s="112" t="s">
        <v>117</v>
      </c>
      <c r="D95" s="95"/>
      <c r="E95" s="96"/>
      <c r="F95" s="97"/>
      <c r="G95" s="98"/>
    </row>
    <row r="96" spans="1:7" x14ac:dyDescent="0.25">
      <c r="A96" s="48"/>
      <c r="B96" s="94"/>
      <c r="C96" s="112" t="s">
        <v>118</v>
      </c>
      <c r="D96" s="95"/>
      <c r="E96" s="96"/>
      <c r="F96" s="97"/>
      <c r="G96" s="98"/>
    </row>
    <row r="97" spans="1:7" x14ac:dyDescent="0.25">
      <c r="A97" s="48"/>
      <c r="B97" s="94"/>
      <c r="C97" s="112" t="s">
        <v>119</v>
      </c>
      <c r="D97" s="95"/>
      <c r="E97" s="96"/>
      <c r="F97" s="97"/>
      <c r="G97" s="98"/>
    </row>
    <row r="98" spans="1:7" x14ac:dyDescent="0.25">
      <c r="A98" s="48"/>
      <c r="B98" s="94"/>
      <c r="C98" s="112" t="s">
        <v>120</v>
      </c>
      <c r="D98" s="95"/>
      <c r="E98" s="96"/>
      <c r="F98" s="97"/>
      <c r="G98" s="98"/>
    </row>
    <row r="99" spans="1:7" x14ac:dyDescent="0.25">
      <c r="A99" s="48"/>
      <c r="B99" s="94"/>
      <c r="C99" s="112" t="s">
        <v>121</v>
      </c>
      <c r="D99" s="95"/>
      <c r="E99" s="96"/>
      <c r="F99" s="97"/>
      <c r="G99" s="98"/>
    </row>
    <row r="100" spans="1:7" x14ac:dyDescent="0.25">
      <c r="A100" s="48"/>
      <c r="B100" s="94"/>
      <c r="C100" s="112" t="s">
        <v>122</v>
      </c>
      <c r="D100" s="95"/>
      <c r="E100" s="96"/>
      <c r="F100" s="97"/>
      <c r="G100" s="98"/>
    </row>
    <row r="101" spans="1:7" x14ac:dyDescent="0.25">
      <c r="A101" s="48"/>
      <c r="B101" s="94"/>
      <c r="C101" s="112" t="s">
        <v>123</v>
      </c>
      <c r="D101" s="95"/>
      <c r="E101" s="96"/>
      <c r="F101" s="97"/>
      <c r="G101" s="98"/>
    </row>
    <row r="102" spans="1:7" x14ac:dyDescent="0.25">
      <c r="A102" s="48"/>
      <c r="B102" s="94"/>
      <c r="C102" s="112" t="s">
        <v>124</v>
      </c>
      <c r="D102" s="95"/>
      <c r="E102" s="96"/>
      <c r="F102" s="97"/>
      <c r="G102" s="98"/>
    </row>
    <row r="103" spans="1:7" x14ac:dyDescent="0.25">
      <c r="A103" s="48"/>
      <c r="B103" s="94"/>
      <c r="C103" s="112" t="s">
        <v>125</v>
      </c>
      <c r="D103" s="95"/>
      <c r="E103" s="96"/>
      <c r="F103" s="97"/>
      <c r="G103" s="98"/>
    </row>
    <row r="104" spans="1:7" x14ac:dyDescent="0.25">
      <c r="A104" s="48"/>
      <c r="B104" s="94"/>
      <c r="C104" s="112" t="s">
        <v>126</v>
      </c>
      <c r="D104" s="95"/>
      <c r="E104" s="96"/>
      <c r="F104" s="97"/>
      <c r="G104" s="98"/>
    </row>
    <row r="105" spans="1:7" ht="15.75" thickBot="1" x14ac:dyDescent="0.3">
      <c r="A105" s="52"/>
      <c r="B105" s="28"/>
      <c r="C105" s="113" t="s">
        <v>127</v>
      </c>
      <c r="D105" s="99"/>
      <c r="E105" s="100"/>
      <c r="F105" s="101"/>
      <c r="G105" s="102"/>
    </row>
    <row r="106" spans="1:7" s="57" customFormat="1" ht="15.75" thickBot="1" x14ac:dyDescent="0.3">
      <c r="A106" s="103" t="s">
        <v>137</v>
      </c>
      <c r="B106" s="103"/>
      <c r="C106" s="103"/>
      <c r="D106" s="103"/>
      <c r="E106" s="103"/>
      <c r="F106" s="103"/>
      <c r="G106" s="104">
        <f>SUM(G12:G105)</f>
        <v>1776900</v>
      </c>
    </row>
    <row r="107" spans="1:7" s="57" customFormat="1" x14ac:dyDescent="0.25">
      <c r="A107" s="17"/>
      <c r="B107" s="17"/>
      <c r="C107" s="17"/>
      <c r="D107" s="17"/>
      <c r="E107" s="17"/>
      <c r="F107" s="17"/>
      <c r="G107" s="17"/>
    </row>
    <row r="108" spans="1:7" s="57" customFormat="1" x14ac:dyDescent="0.25">
      <c r="A108" s="105" t="s">
        <v>138</v>
      </c>
      <c r="B108" s="105"/>
      <c r="C108" s="105"/>
      <c r="D108" s="105"/>
      <c r="E108" s="105"/>
      <c r="F108" s="105"/>
      <c r="G108" s="105"/>
    </row>
    <row r="109" spans="1:7" s="57" customFormat="1" ht="15.75" thickBot="1" x14ac:dyDescent="0.3">
      <c r="A109" s="56"/>
      <c r="B109" s="107"/>
      <c r="C109" s="107"/>
      <c r="D109" s="107"/>
      <c r="E109" s="58"/>
      <c r="F109" s="107"/>
      <c r="G109" s="107"/>
    </row>
    <row r="110" spans="1:7" s="57" customFormat="1" ht="30.75" customHeight="1" thickBot="1" x14ac:dyDescent="0.3">
      <c r="A110" s="85" t="s">
        <v>142</v>
      </c>
      <c r="B110" s="85"/>
      <c r="C110" s="85"/>
      <c r="D110" s="85"/>
      <c r="E110" s="85"/>
      <c r="F110" s="85"/>
      <c r="G110" s="84">
        <f>SUM('LOTE I'!H15,'LOTE II'!H20,'LOTE III'!H13,'LOTE IV'!G106)</f>
        <v>4867178.37</v>
      </c>
    </row>
    <row r="111" spans="1:7" s="57" customFormat="1" ht="16.5" thickBot="1" x14ac:dyDescent="0.3">
      <c r="A111" s="82"/>
      <c r="B111" s="106"/>
      <c r="C111" s="106"/>
      <c r="D111" s="106"/>
      <c r="E111" s="83"/>
      <c r="F111" s="106"/>
      <c r="G111" s="106"/>
    </row>
    <row r="112" spans="1:7" s="57" customFormat="1" ht="42.75" customHeight="1" thickBot="1" x14ac:dyDescent="0.3">
      <c r="A112" s="114" t="s">
        <v>143</v>
      </c>
      <c r="B112" s="115"/>
      <c r="C112" s="115"/>
      <c r="D112" s="115"/>
      <c r="E112" s="115"/>
      <c r="F112" s="115"/>
      <c r="G112" s="116"/>
    </row>
    <row r="113" spans="1:7" s="57" customFormat="1" x14ac:dyDescent="0.25">
      <c r="A113" s="56"/>
      <c r="B113" s="107"/>
      <c r="C113" s="107"/>
      <c r="D113" s="107"/>
      <c r="E113" s="58"/>
      <c r="F113" s="107"/>
      <c r="G113" s="107"/>
    </row>
    <row r="114" spans="1:7" s="57" customFormat="1" x14ac:dyDescent="0.25">
      <c r="A114" s="56"/>
      <c r="B114" s="107"/>
      <c r="C114" s="107"/>
      <c r="D114" s="107"/>
      <c r="E114" s="58"/>
      <c r="F114" s="107"/>
      <c r="G114" s="107"/>
    </row>
    <row r="115" spans="1:7" s="57" customFormat="1" x14ac:dyDescent="0.25">
      <c r="A115" s="56"/>
      <c r="B115" s="107"/>
      <c r="C115" s="107"/>
      <c r="D115" s="107"/>
      <c r="E115" s="58"/>
      <c r="F115" s="107"/>
      <c r="G115" s="107"/>
    </row>
    <row r="116" spans="1:7" s="57" customFormat="1" x14ac:dyDescent="0.25">
      <c r="A116" s="56"/>
      <c r="B116" s="107"/>
      <c r="C116" s="107"/>
      <c r="D116" s="107"/>
      <c r="E116" s="58"/>
      <c r="F116" s="107"/>
      <c r="G116" s="107"/>
    </row>
    <row r="117" spans="1:7" s="57" customFormat="1" x14ac:dyDescent="0.25">
      <c r="A117" s="56"/>
      <c r="E117" s="58"/>
    </row>
    <row r="118" spans="1:7" s="57" customFormat="1" x14ac:dyDescent="0.25">
      <c r="A118" s="56"/>
      <c r="E118" s="58"/>
    </row>
    <row r="119" spans="1:7" s="57" customFormat="1" x14ac:dyDescent="0.25">
      <c r="A119" s="56"/>
      <c r="E119" s="58"/>
    </row>
    <row r="120" spans="1:7" s="57" customFormat="1" x14ac:dyDescent="0.25">
      <c r="A120" s="56"/>
      <c r="E120" s="58"/>
    </row>
    <row r="121" spans="1:7" s="57" customFormat="1" x14ac:dyDescent="0.25">
      <c r="A121" s="56"/>
      <c r="E121" s="58"/>
    </row>
    <row r="122" spans="1:7" s="57" customFormat="1" x14ac:dyDescent="0.25">
      <c r="A122" s="56"/>
      <c r="E122" s="58"/>
    </row>
    <row r="123" spans="1:7" s="57" customFormat="1" x14ac:dyDescent="0.25">
      <c r="A123" s="56"/>
      <c r="E123" s="58"/>
    </row>
    <row r="124" spans="1:7" s="57" customFormat="1" x14ac:dyDescent="0.25">
      <c r="A124" s="56"/>
      <c r="E124" s="58"/>
    </row>
    <row r="125" spans="1:7" s="57" customFormat="1" x14ac:dyDescent="0.25">
      <c r="A125" s="56"/>
      <c r="E125" s="58"/>
    </row>
    <row r="126" spans="1:7" s="57" customFormat="1" x14ac:dyDescent="0.25">
      <c r="A126" s="56"/>
      <c r="E126" s="58"/>
    </row>
    <row r="127" spans="1:7" s="57" customFormat="1" x14ac:dyDescent="0.25">
      <c r="A127" s="56"/>
      <c r="E127" s="58"/>
    </row>
    <row r="128" spans="1:7" s="57" customFormat="1" x14ac:dyDescent="0.25">
      <c r="A128" s="56"/>
      <c r="E128" s="58"/>
    </row>
    <row r="129" spans="1:5" s="57" customFormat="1" x14ac:dyDescent="0.25">
      <c r="A129" s="56"/>
      <c r="E129" s="58"/>
    </row>
    <row r="130" spans="1:5" s="57" customFormat="1" x14ac:dyDescent="0.25">
      <c r="A130" s="56"/>
      <c r="E130" s="58"/>
    </row>
    <row r="131" spans="1:5" s="57" customFormat="1" x14ac:dyDescent="0.25">
      <c r="A131" s="56"/>
      <c r="E131" s="58"/>
    </row>
    <row r="132" spans="1:5" s="57" customFormat="1" x14ac:dyDescent="0.25">
      <c r="A132" s="56"/>
      <c r="E132" s="58"/>
    </row>
    <row r="133" spans="1:5" s="57" customFormat="1" x14ac:dyDescent="0.25">
      <c r="A133" s="56"/>
      <c r="E133" s="58"/>
    </row>
    <row r="134" spans="1:5" s="57" customFormat="1" x14ac:dyDescent="0.25">
      <c r="A134" s="56"/>
      <c r="E134" s="58"/>
    </row>
    <row r="135" spans="1:5" s="57" customFormat="1" x14ac:dyDescent="0.25">
      <c r="A135" s="56"/>
      <c r="E135" s="58"/>
    </row>
  </sheetData>
  <mergeCells count="26">
    <mergeCell ref="A110:F110"/>
    <mergeCell ref="A112:G112"/>
    <mergeCell ref="F74:F105"/>
    <mergeCell ref="G74:G105"/>
    <mergeCell ref="A5:G5"/>
    <mergeCell ref="A7:G7"/>
    <mergeCell ref="A106:F106"/>
    <mergeCell ref="A108:G108"/>
    <mergeCell ref="B74:B105"/>
    <mergeCell ref="A74:A105"/>
    <mergeCell ref="D74:D105"/>
    <mergeCell ref="E74:E105"/>
    <mergeCell ref="B12:B73"/>
    <mergeCell ref="A12:A73"/>
    <mergeCell ref="D12:D73"/>
    <mergeCell ref="E12:E73"/>
    <mergeCell ref="F12:F73"/>
    <mergeCell ref="G12:G73"/>
    <mergeCell ref="A9:G9"/>
    <mergeCell ref="A10:A11"/>
    <mergeCell ref="B10:B11"/>
    <mergeCell ref="C10:C11"/>
    <mergeCell ref="D10:D11"/>
    <mergeCell ref="E10:E11"/>
    <mergeCell ref="F10:F11"/>
    <mergeCell ref="G10:G11"/>
  </mergeCells>
  <pageMargins left="0.51181102362204722" right="0.51181102362204722" top="0.43" bottom="0.35" header="0.31496062992125984" footer="0.31496062992125984"/>
  <pageSetup paperSize="9" scale="59" orientation="landscape" r:id="rId1"/>
  <rowBreaks count="1" manualBreakCount="1">
    <brk id="5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LOTE I</vt:lpstr>
      <vt:lpstr>LOTE II</vt:lpstr>
      <vt:lpstr>LOTE III</vt:lpstr>
      <vt:lpstr>LOTE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2022-03-21T19:04:08Z</cp:lastPrinted>
  <dcterms:created xsi:type="dcterms:W3CDTF">2022-03-21T17:54:27Z</dcterms:created>
  <dcterms:modified xsi:type="dcterms:W3CDTF">2022-03-21T19:05:00Z</dcterms:modified>
</cp:coreProperties>
</file>